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<sst xmlns="http://schemas.openxmlformats.org/spreadsheetml/2006/main" count="53" uniqueCount="51">
  <si>
    <t>2020年科研先进科室得分排名表</t>
  </si>
  <si>
    <t>序号</t>
  </si>
  <si>
    <t>科室</t>
  </si>
  <si>
    <t>人数</t>
  </si>
  <si>
    <t>科室能力分数</t>
  </si>
  <si>
    <t>科室人均能力分数</t>
  </si>
  <si>
    <t>课题立项得分</t>
  </si>
  <si>
    <t>论文得分</t>
  </si>
  <si>
    <t>著作得分</t>
  </si>
  <si>
    <t>专利得分</t>
  </si>
  <si>
    <t>科学技术奖得分</t>
  </si>
  <si>
    <t>2020年科室科研得分</t>
  </si>
  <si>
    <t>人均科研得分</t>
  </si>
  <si>
    <t>人均科研得分与人均能力得分比值</t>
  </si>
  <si>
    <t>排名</t>
  </si>
  <si>
    <t>普外科</t>
  </si>
  <si>
    <t>科研先进科室</t>
  </si>
  <si>
    <t>药学部</t>
  </si>
  <si>
    <t>骨科</t>
  </si>
  <si>
    <t>输血科</t>
  </si>
  <si>
    <t>烧伤整形外科</t>
  </si>
  <si>
    <t>血液内科</t>
  </si>
  <si>
    <t>医学影像科</t>
  </si>
  <si>
    <t>麻醉科</t>
  </si>
  <si>
    <t>泌尿外科</t>
  </si>
  <si>
    <t>妇产科</t>
  </si>
  <si>
    <t>神经内科</t>
  </si>
  <si>
    <t>神经外科</t>
  </si>
  <si>
    <t>重症医学科</t>
  </si>
  <si>
    <t>急诊内科</t>
  </si>
  <si>
    <t>消化内科</t>
  </si>
  <si>
    <t>健康管理中心</t>
  </si>
  <si>
    <t>临床病理中心</t>
  </si>
  <si>
    <t>内分泌科</t>
  </si>
  <si>
    <t>肿瘤科</t>
  </si>
  <si>
    <t>眼科</t>
  </si>
  <si>
    <t>呼吸内科</t>
  </si>
  <si>
    <t>检验科</t>
  </si>
  <si>
    <t>肾内科风湿科</t>
  </si>
  <si>
    <t>中医科</t>
  </si>
  <si>
    <t>心血管内科</t>
  </si>
  <si>
    <t>口腔科</t>
  </si>
  <si>
    <t>皮肤科</t>
  </si>
  <si>
    <t>儿科</t>
  </si>
  <si>
    <t>耳鼻咽喉头颈外科</t>
  </si>
  <si>
    <t>感染疾病科</t>
  </si>
  <si>
    <t>急诊外科</t>
  </si>
  <si>
    <t>康复医学科</t>
  </si>
  <si>
    <t>心胸外科</t>
  </si>
  <si>
    <t>心电图室</t>
  </si>
  <si>
    <t>超声医学科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</si>
</sst>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workbookViewId="0">
      <selection activeCell="O3" sqref="O3:O5"/>
    </sheetView>
  </sheetViews>
  <sheetFormatPr defaultColWidth="9" defaultRowHeight="13.5"/>
  <cols>
    <col min="1" max="1" width="7.375" style="1" customWidth="1"/>
    <col min="2" max="2" width="16.375" style="1" customWidth="1"/>
    <col min="3" max="3" width="7" style="1" customWidth="1"/>
    <col min="4" max="4" width="8.375" style="1" customWidth="1"/>
    <col min="5" max="5" width="11.75" style="2" customWidth="1"/>
    <col min="6" max="6" width="8.25" customWidth="1"/>
    <col min="7" max="9" width="8.5" customWidth="1"/>
    <col min="10" max="10" width="10.375" customWidth="1"/>
    <col min="11" max="11" width="14.125" style="1" customWidth="1"/>
    <col min="12" max="12" width="12.625" style="2"/>
    <col min="13" max="13" width="18.375" style="3" customWidth="1"/>
    <col min="15" max="15" width="11.75" customWidth="1"/>
  </cols>
  <sheetData>
    <row r="1" ht="54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</row>
    <row r="2" ht="51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8" t="s">
        <v>12</v>
      </c>
      <c r="M2" s="8" t="s">
        <v>13</v>
      </c>
      <c r="N2" s="8" t="s">
        <v>14</v>
      </c>
    </row>
    <row r="3" ht="25" customHeight="1" spans="1:15">
      <c r="A3" s="9">
        <v>1</v>
      </c>
      <c r="B3" s="10" t="s">
        <v>15</v>
      </c>
      <c r="C3" s="10">
        <v>21</v>
      </c>
      <c r="D3" s="10">
        <v>152</v>
      </c>
      <c r="E3" s="10">
        <v>7.238</v>
      </c>
      <c r="F3" s="10">
        <v>65</v>
      </c>
      <c r="G3" s="10">
        <v>23</v>
      </c>
      <c r="H3" s="10">
        <v>20</v>
      </c>
      <c r="I3" s="10">
        <v>0</v>
      </c>
      <c r="J3" s="10">
        <v>40</v>
      </c>
      <c r="K3" s="10">
        <f t="shared" ref="K3:K37" si="0">SUM(F3:J3)</f>
        <v>148</v>
      </c>
      <c r="L3" s="13">
        <f t="shared" ref="L3:L37" si="1">K3/C3</f>
        <v>7.04761904761905</v>
      </c>
      <c r="M3" s="13">
        <f t="shared" ref="M3:M37" si="2">L3/E3</f>
        <v>0.973697022329241</v>
      </c>
      <c r="N3" s="10">
        <v>1</v>
      </c>
      <c r="O3" t="s">
        <v>16</v>
      </c>
    </row>
    <row r="4" ht="25" customHeight="1" spans="1:15">
      <c r="A4" s="9">
        <v>13</v>
      </c>
      <c r="B4" s="10" t="s">
        <v>17</v>
      </c>
      <c r="C4" s="10">
        <v>32</v>
      </c>
      <c r="D4" s="10">
        <v>133</v>
      </c>
      <c r="E4" s="10">
        <v>4.156</v>
      </c>
      <c r="F4" s="10">
        <v>85</v>
      </c>
      <c r="G4" s="10">
        <v>22</v>
      </c>
      <c r="H4" s="10">
        <v>0</v>
      </c>
      <c r="I4" s="10">
        <v>0</v>
      </c>
      <c r="J4" s="10">
        <v>0</v>
      </c>
      <c r="K4" s="10">
        <f t="shared" si="0"/>
        <v>107</v>
      </c>
      <c r="L4" s="13">
        <f t="shared" si="1"/>
        <v>3.34375</v>
      </c>
      <c r="M4" s="13">
        <f t="shared" si="2"/>
        <v>0.804559672762271</v>
      </c>
      <c r="N4" s="10">
        <v>2</v>
      </c>
      <c r="O4" t="s">
        <v>16</v>
      </c>
    </row>
    <row r="5" ht="25" customHeight="1" spans="1:15">
      <c r="A5" s="9">
        <v>11</v>
      </c>
      <c r="B5" s="10" t="s">
        <v>18</v>
      </c>
      <c r="C5" s="10">
        <v>14</v>
      </c>
      <c r="D5" s="10">
        <v>101</v>
      </c>
      <c r="E5" s="10">
        <v>7.214</v>
      </c>
      <c r="F5" s="10">
        <v>31</v>
      </c>
      <c r="G5" s="10">
        <v>48</v>
      </c>
      <c r="H5" s="10">
        <v>0</v>
      </c>
      <c r="I5" s="10">
        <v>0</v>
      </c>
      <c r="J5" s="10">
        <v>0</v>
      </c>
      <c r="K5" s="10">
        <f t="shared" si="0"/>
        <v>79</v>
      </c>
      <c r="L5" s="13">
        <f t="shared" si="1"/>
        <v>5.64285714285714</v>
      </c>
      <c r="M5" s="13">
        <f t="shared" si="2"/>
        <v>0.782209196403817</v>
      </c>
      <c r="N5" s="10">
        <v>3</v>
      </c>
      <c r="O5" t="s">
        <v>16</v>
      </c>
    </row>
    <row r="6" ht="25" customHeight="1" spans="1:14">
      <c r="A6" s="9">
        <v>4</v>
      </c>
      <c r="B6" s="11" t="s">
        <v>19</v>
      </c>
      <c r="C6" s="11">
        <v>8</v>
      </c>
      <c r="D6" s="11">
        <v>32</v>
      </c>
      <c r="E6" s="11">
        <v>4</v>
      </c>
      <c r="F6" s="11">
        <v>0</v>
      </c>
      <c r="G6" s="11">
        <v>0</v>
      </c>
      <c r="H6" s="11">
        <v>0</v>
      </c>
      <c r="I6" s="11">
        <v>12</v>
      </c>
      <c r="J6" s="11">
        <v>0</v>
      </c>
      <c r="K6" s="11">
        <f t="shared" si="0"/>
        <v>12</v>
      </c>
      <c r="L6" s="14">
        <f t="shared" si="1"/>
        <v>1.5</v>
      </c>
      <c r="M6" s="14">
        <f t="shared" si="2"/>
        <v>0.375</v>
      </c>
      <c r="N6" s="11">
        <v>4</v>
      </c>
    </row>
    <row r="7" ht="25" customHeight="1" spans="1:14">
      <c r="A7" s="9">
        <v>9</v>
      </c>
      <c r="B7" s="11" t="s">
        <v>20</v>
      </c>
      <c r="C7" s="11">
        <v>9</v>
      </c>
      <c r="D7" s="11">
        <v>65</v>
      </c>
      <c r="E7" s="11">
        <v>7.222</v>
      </c>
      <c r="F7" s="11">
        <v>3</v>
      </c>
      <c r="G7" s="11">
        <v>1.5</v>
      </c>
      <c r="H7" s="11">
        <v>10</v>
      </c>
      <c r="I7" s="11">
        <v>0</v>
      </c>
      <c r="J7" s="11">
        <v>0</v>
      </c>
      <c r="K7" s="11">
        <f t="shared" si="0"/>
        <v>14.5</v>
      </c>
      <c r="L7" s="14">
        <f t="shared" si="1"/>
        <v>1.61111111111111</v>
      </c>
      <c r="M7" s="14">
        <f t="shared" si="2"/>
        <v>0.223083787193452</v>
      </c>
      <c r="N7" s="11">
        <v>5</v>
      </c>
    </row>
    <row r="8" ht="25" customHeight="1" spans="1:14">
      <c r="A8" s="9">
        <v>10</v>
      </c>
      <c r="B8" s="11" t="s">
        <v>21</v>
      </c>
      <c r="C8" s="11">
        <v>17</v>
      </c>
      <c r="D8" s="11">
        <v>105</v>
      </c>
      <c r="E8" s="11">
        <v>6.176</v>
      </c>
      <c r="F8" s="11">
        <v>3</v>
      </c>
      <c r="G8" s="11">
        <v>21.67</v>
      </c>
      <c r="H8" s="11">
        <v>0</v>
      </c>
      <c r="I8" s="11">
        <v>0</v>
      </c>
      <c r="J8" s="11">
        <v>0</v>
      </c>
      <c r="K8" s="11">
        <f t="shared" si="0"/>
        <v>24.67</v>
      </c>
      <c r="L8" s="14">
        <f t="shared" si="1"/>
        <v>1.45117647058824</v>
      </c>
      <c r="M8" s="14">
        <f t="shared" si="2"/>
        <v>0.234970283450168</v>
      </c>
      <c r="N8" s="11">
        <v>6</v>
      </c>
    </row>
    <row r="9" ht="25" customHeight="1" spans="1:14">
      <c r="A9" s="9">
        <v>18</v>
      </c>
      <c r="B9" s="11" t="s">
        <v>22</v>
      </c>
      <c r="C9" s="11">
        <v>29</v>
      </c>
      <c r="D9" s="11">
        <v>93</v>
      </c>
      <c r="E9" s="11">
        <v>3.207</v>
      </c>
      <c r="F9" s="11">
        <v>3</v>
      </c>
      <c r="G9" s="11">
        <v>18.5</v>
      </c>
      <c r="H9" s="11">
        <v>0</v>
      </c>
      <c r="I9" s="11">
        <v>0</v>
      </c>
      <c r="J9" s="11">
        <v>0</v>
      </c>
      <c r="K9" s="11">
        <f t="shared" si="0"/>
        <v>21.5</v>
      </c>
      <c r="L9" s="14">
        <f t="shared" si="1"/>
        <v>0.741379310344828</v>
      </c>
      <c r="M9" s="14">
        <f t="shared" si="2"/>
        <v>0.231175338429943</v>
      </c>
      <c r="N9" s="11">
        <v>7</v>
      </c>
    </row>
    <row r="10" ht="25" customHeight="1" spans="1:14">
      <c r="A10" s="9">
        <v>15</v>
      </c>
      <c r="B10" s="11" t="s">
        <v>23</v>
      </c>
      <c r="C10" s="11">
        <v>18</v>
      </c>
      <c r="D10" s="11">
        <v>96</v>
      </c>
      <c r="E10" s="11">
        <v>5.333</v>
      </c>
      <c r="F10" s="11">
        <v>18</v>
      </c>
      <c r="G10" s="11">
        <v>1</v>
      </c>
      <c r="H10" s="11">
        <v>0</v>
      </c>
      <c r="I10" s="11">
        <v>0</v>
      </c>
      <c r="J10" s="11">
        <v>0</v>
      </c>
      <c r="K10" s="11">
        <f t="shared" si="0"/>
        <v>19</v>
      </c>
      <c r="L10" s="14">
        <f t="shared" si="1"/>
        <v>1.05555555555556</v>
      </c>
      <c r="M10" s="14">
        <f t="shared" si="2"/>
        <v>0.197929037231494</v>
      </c>
      <c r="N10" s="11">
        <v>8</v>
      </c>
    </row>
    <row r="11" ht="25" customHeight="1" spans="1:14">
      <c r="A11" s="9">
        <v>5</v>
      </c>
      <c r="B11" s="11" t="s">
        <v>24</v>
      </c>
      <c r="C11" s="11">
        <v>9</v>
      </c>
      <c r="D11" s="11">
        <v>62</v>
      </c>
      <c r="E11" s="11">
        <v>6.889</v>
      </c>
      <c r="F11" s="11">
        <v>3</v>
      </c>
      <c r="G11" s="11">
        <v>8</v>
      </c>
      <c r="H11" s="11">
        <v>0</v>
      </c>
      <c r="I11" s="11">
        <v>0</v>
      </c>
      <c r="J11" s="11">
        <v>0</v>
      </c>
      <c r="K11" s="11">
        <f t="shared" si="0"/>
        <v>11</v>
      </c>
      <c r="L11" s="14">
        <f t="shared" si="1"/>
        <v>1.22222222222222</v>
      </c>
      <c r="M11" s="14">
        <f t="shared" si="2"/>
        <v>0.177416493282366</v>
      </c>
      <c r="N11" s="11">
        <v>9</v>
      </c>
    </row>
    <row r="12" ht="25" customHeight="1" spans="1:14">
      <c r="A12" s="9">
        <v>17</v>
      </c>
      <c r="B12" s="11" t="s">
        <v>25</v>
      </c>
      <c r="C12" s="11">
        <v>20</v>
      </c>
      <c r="D12" s="11">
        <v>114</v>
      </c>
      <c r="E12" s="11">
        <v>5.7</v>
      </c>
      <c r="F12" s="11">
        <v>15</v>
      </c>
      <c r="G12" s="11">
        <v>1.5</v>
      </c>
      <c r="H12" s="11">
        <v>0</v>
      </c>
      <c r="I12" s="11">
        <v>0</v>
      </c>
      <c r="J12" s="11">
        <v>0</v>
      </c>
      <c r="K12" s="11">
        <f t="shared" si="0"/>
        <v>16.5</v>
      </c>
      <c r="L12" s="14">
        <f t="shared" si="1"/>
        <v>0.825</v>
      </c>
      <c r="M12" s="14">
        <f t="shared" si="2"/>
        <v>0.144736842105263</v>
      </c>
      <c r="N12" s="11">
        <v>10</v>
      </c>
    </row>
    <row r="13" ht="25" customHeight="1" spans="1:14">
      <c r="A13" s="9">
        <v>14</v>
      </c>
      <c r="B13" s="11" t="s">
        <v>26</v>
      </c>
      <c r="C13" s="11">
        <v>9</v>
      </c>
      <c r="D13" s="11">
        <v>60</v>
      </c>
      <c r="E13" s="11">
        <v>6.667</v>
      </c>
      <c r="F13" s="11">
        <v>0</v>
      </c>
      <c r="G13" s="11">
        <v>5.5</v>
      </c>
      <c r="H13" s="11">
        <v>0</v>
      </c>
      <c r="I13" s="11">
        <v>3</v>
      </c>
      <c r="J13" s="11">
        <v>0</v>
      </c>
      <c r="K13" s="11">
        <f t="shared" si="0"/>
        <v>8.5</v>
      </c>
      <c r="L13" s="14">
        <f t="shared" si="1"/>
        <v>0.944444444444444</v>
      </c>
      <c r="M13" s="14">
        <f t="shared" si="2"/>
        <v>0.141659583687482</v>
      </c>
      <c r="N13" s="11">
        <v>11</v>
      </c>
    </row>
    <row r="14" ht="25" customHeight="1" spans="1:14">
      <c r="A14" s="9">
        <v>2</v>
      </c>
      <c r="B14" s="11" t="s">
        <v>27</v>
      </c>
      <c r="C14" s="11">
        <v>8</v>
      </c>
      <c r="D14" s="11">
        <v>50</v>
      </c>
      <c r="E14" s="11">
        <v>6.25</v>
      </c>
      <c r="F14" s="11">
        <v>3</v>
      </c>
      <c r="G14" s="11">
        <v>3.5</v>
      </c>
      <c r="H14" s="11">
        <v>0</v>
      </c>
      <c r="I14" s="11">
        <v>0</v>
      </c>
      <c r="J14" s="11">
        <v>0</v>
      </c>
      <c r="K14" s="11">
        <f t="shared" si="0"/>
        <v>6.5</v>
      </c>
      <c r="L14" s="14">
        <f t="shared" si="1"/>
        <v>0.8125</v>
      </c>
      <c r="M14" s="14">
        <f t="shared" si="2"/>
        <v>0.13</v>
      </c>
      <c r="N14" s="11">
        <v>12</v>
      </c>
    </row>
    <row r="15" ht="25" customHeight="1" spans="1:14">
      <c r="A15" s="9">
        <v>22</v>
      </c>
      <c r="B15" s="11" t="s">
        <v>28</v>
      </c>
      <c r="C15" s="11">
        <v>16</v>
      </c>
      <c r="D15" s="11">
        <v>86</v>
      </c>
      <c r="E15" s="11">
        <v>5.375</v>
      </c>
      <c r="F15" s="11">
        <v>6</v>
      </c>
      <c r="G15" s="11">
        <v>5</v>
      </c>
      <c r="H15" s="11">
        <v>0</v>
      </c>
      <c r="I15" s="11">
        <v>0</v>
      </c>
      <c r="J15" s="11">
        <v>0</v>
      </c>
      <c r="K15" s="11">
        <f t="shared" si="0"/>
        <v>11</v>
      </c>
      <c r="L15" s="14">
        <f t="shared" si="1"/>
        <v>0.6875</v>
      </c>
      <c r="M15" s="14">
        <f t="shared" si="2"/>
        <v>0.127906976744186</v>
      </c>
      <c r="N15" s="11">
        <v>13</v>
      </c>
    </row>
    <row r="16" ht="25" customHeight="1" spans="1:14">
      <c r="A16" s="9">
        <v>23</v>
      </c>
      <c r="B16" s="11" t="s">
        <v>29</v>
      </c>
      <c r="C16" s="11">
        <v>12</v>
      </c>
      <c r="D16" s="11">
        <v>60</v>
      </c>
      <c r="E16" s="11">
        <v>5</v>
      </c>
      <c r="F16" s="11">
        <v>0</v>
      </c>
      <c r="G16" s="11">
        <v>6.5</v>
      </c>
      <c r="H16" s="11">
        <v>0</v>
      </c>
      <c r="I16" s="11">
        <v>0</v>
      </c>
      <c r="J16" s="11">
        <v>0</v>
      </c>
      <c r="K16" s="11">
        <f t="shared" si="0"/>
        <v>6.5</v>
      </c>
      <c r="L16" s="14">
        <f t="shared" si="1"/>
        <v>0.541666666666667</v>
      </c>
      <c r="M16" s="14">
        <f t="shared" si="2"/>
        <v>0.108333333333333</v>
      </c>
      <c r="N16" s="11">
        <v>14</v>
      </c>
    </row>
    <row r="17" ht="25" customHeight="1" spans="1:14">
      <c r="A17" s="9">
        <v>8</v>
      </c>
      <c r="B17" s="11" t="s">
        <v>30</v>
      </c>
      <c r="C17" s="11">
        <v>12</v>
      </c>
      <c r="D17" s="11">
        <v>80</v>
      </c>
      <c r="E17" s="11">
        <v>6.667</v>
      </c>
      <c r="F17" s="11">
        <v>3</v>
      </c>
      <c r="G17" s="11">
        <v>5.5</v>
      </c>
      <c r="H17" s="11">
        <v>0</v>
      </c>
      <c r="I17" s="11">
        <v>0</v>
      </c>
      <c r="J17" s="11">
        <v>0</v>
      </c>
      <c r="K17" s="11">
        <f t="shared" si="0"/>
        <v>8.5</v>
      </c>
      <c r="L17" s="14">
        <f t="shared" si="1"/>
        <v>0.708333333333333</v>
      </c>
      <c r="M17" s="14">
        <f t="shared" si="2"/>
        <v>0.106244687765612</v>
      </c>
      <c r="N17" s="11">
        <v>15</v>
      </c>
    </row>
    <row r="18" ht="25" customHeight="1" spans="1:14">
      <c r="A18" s="9">
        <v>35</v>
      </c>
      <c r="B18" s="11" t="s">
        <v>31</v>
      </c>
      <c r="C18" s="11">
        <v>6</v>
      </c>
      <c r="D18" s="11">
        <v>34</v>
      </c>
      <c r="E18" s="11">
        <v>5.667</v>
      </c>
      <c r="F18" s="11">
        <v>3</v>
      </c>
      <c r="G18" s="11">
        <v>0</v>
      </c>
      <c r="H18" s="11">
        <v>0</v>
      </c>
      <c r="I18" s="11">
        <v>0</v>
      </c>
      <c r="J18" s="11">
        <v>0</v>
      </c>
      <c r="K18" s="11">
        <f t="shared" si="0"/>
        <v>3</v>
      </c>
      <c r="L18" s="14">
        <f t="shared" si="1"/>
        <v>0.5</v>
      </c>
      <c r="M18" s="14">
        <f t="shared" si="2"/>
        <v>0.0882301041115228</v>
      </c>
      <c r="N18" s="11">
        <v>16</v>
      </c>
    </row>
    <row r="19" ht="25" customHeight="1" spans="1:14">
      <c r="A19" s="9">
        <v>19</v>
      </c>
      <c r="B19" s="11" t="s">
        <v>32</v>
      </c>
      <c r="C19" s="11">
        <v>20</v>
      </c>
      <c r="D19" s="11">
        <v>88</v>
      </c>
      <c r="E19" s="11">
        <v>4.4</v>
      </c>
      <c r="F19" s="11">
        <v>0</v>
      </c>
      <c r="G19" s="11">
        <v>7</v>
      </c>
      <c r="H19" s="11">
        <v>0</v>
      </c>
      <c r="I19" s="11">
        <v>0</v>
      </c>
      <c r="J19" s="11">
        <v>0</v>
      </c>
      <c r="K19" s="11">
        <f t="shared" si="0"/>
        <v>7</v>
      </c>
      <c r="L19" s="14">
        <f t="shared" si="1"/>
        <v>0.35</v>
      </c>
      <c r="M19" s="14">
        <f t="shared" si="2"/>
        <v>0.0795454545454545</v>
      </c>
      <c r="N19" s="11">
        <v>17</v>
      </c>
    </row>
    <row r="20" ht="25" customHeight="1" spans="1:14">
      <c r="A20" s="9">
        <v>21</v>
      </c>
      <c r="B20" s="11" t="s">
        <v>33</v>
      </c>
      <c r="C20" s="11">
        <v>9</v>
      </c>
      <c r="D20" s="11">
        <v>58</v>
      </c>
      <c r="E20" s="11">
        <v>6.444</v>
      </c>
      <c r="F20" s="11">
        <v>3</v>
      </c>
      <c r="G20" s="11">
        <v>1.5</v>
      </c>
      <c r="H20" s="11">
        <v>0</v>
      </c>
      <c r="I20" s="11">
        <v>0</v>
      </c>
      <c r="J20" s="11">
        <v>0</v>
      </c>
      <c r="K20" s="11">
        <f t="shared" si="0"/>
        <v>4.5</v>
      </c>
      <c r="L20" s="14">
        <f t="shared" si="1"/>
        <v>0.5</v>
      </c>
      <c r="M20" s="14">
        <f t="shared" si="2"/>
        <v>0.0775915580384854</v>
      </c>
      <c r="N20" s="11">
        <v>18</v>
      </c>
    </row>
    <row r="21" ht="25" customHeight="1" spans="1:14">
      <c r="A21" s="9">
        <v>12</v>
      </c>
      <c r="B21" s="11" t="s">
        <v>34</v>
      </c>
      <c r="C21" s="11">
        <v>18</v>
      </c>
      <c r="D21" s="11">
        <v>108</v>
      </c>
      <c r="E21" s="11">
        <v>6</v>
      </c>
      <c r="F21" s="11">
        <v>6</v>
      </c>
      <c r="G21" s="11">
        <v>0.5</v>
      </c>
      <c r="H21" s="11">
        <v>0</v>
      </c>
      <c r="I21" s="11">
        <v>0</v>
      </c>
      <c r="J21" s="11">
        <v>0</v>
      </c>
      <c r="K21" s="11">
        <f t="shared" si="0"/>
        <v>6.5</v>
      </c>
      <c r="L21" s="14">
        <f t="shared" si="1"/>
        <v>0.361111111111111</v>
      </c>
      <c r="M21" s="14">
        <f t="shared" si="2"/>
        <v>0.0601851851851852</v>
      </c>
      <c r="N21" s="11">
        <v>19</v>
      </c>
    </row>
    <row r="22" ht="25" customHeight="1" spans="1:14">
      <c r="A22" s="9">
        <v>20</v>
      </c>
      <c r="B22" s="11" t="s">
        <v>35</v>
      </c>
      <c r="C22" s="11">
        <v>12</v>
      </c>
      <c r="D22" s="11">
        <v>68</v>
      </c>
      <c r="E22" s="11">
        <v>5.667</v>
      </c>
      <c r="F22" s="11">
        <v>3</v>
      </c>
      <c r="G22" s="11">
        <v>0</v>
      </c>
      <c r="H22" s="11">
        <v>0</v>
      </c>
      <c r="I22" s="11">
        <v>0</v>
      </c>
      <c r="J22" s="11">
        <v>0</v>
      </c>
      <c r="K22" s="11">
        <f t="shared" si="0"/>
        <v>3</v>
      </c>
      <c r="L22" s="14">
        <f t="shared" si="1"/>
        <v>0.25</v>
      </c>
      <c r="M22" s="14">
        <f t="shared" si="2"/>
        <v>0.0441150520557614</v>
      </c>
      <c r="N22" s="11">
        <v>20</v>
      </c>
    </row>
    <row r="23" ht="25" customHeight="1" spans="1:14">
      <c r="A23" s="9">
        <v>6</v>
      </c>
      <c r="B23" s="11" t="s">
        <v>36</v>
      </c>
      <c r="C23" s="11">
        <v>12</v>
      </c>
      <c r="D23" s="11">
        <v>76</v>
      </c>
      <c r="E23" s="11">
        <v>6.333</v>
      </c>
      <c r="F23" s="11">
        <v>0</v>
      </c>
      <c r="G23" s="11">
        <v>2.5</v>
      </c>
      <c r="H23" s="11">
        <v>0</v>
      </c>
      <c r="I23" s="11">
        <v>0</v>
      </c>
      <c r="J23" s="11">
        <v>0</v>
      </c>
      <c r="K23" s="11">
        <f t="shared" si="0"/>
        <v>2.5</v>
      </c>
      <c r="L23" s="14">
        <f t="shared" si="1"/>
        <v>0.208333333333333</v>
      </c>
      <c r="M23" s="14">
        <f t="shared" si="2"/>
        <v>0.0328964682351702</v>
      </c>
      <c r="N23" s="11">
        <v>21</v>
      </c>
    </row>
    <row r="24" ht="25" customHeight="1" spans="1:14">
      <c r="A24" s="9">
        <v>16</v>
      </c>
      <c r="B24" s="11" t="s">
        <v>37</v>
      </c>
      <c r="C24" s="11">
        <v>34</v>
      </c>
      <c r="D24" s="11">
        <v>114</v>
      </c>
      <c r="E24" s="11">
        <v>3.353</v>
      </c>
      <c r="F24" s="11">
        <v>0</v>
      </c>
      <c r="G24" s="11">
        <v>3</v>
      </c>
      <c r="H24" s="11">
        <v>0</v>
      </c>
      <c r="I24" s="11">
        <v>0</v>
      </c>
      <c r="J24" s="11">
        <v>0</v>
      </c>
      <c r="K24" s="11">
        <f t="shared" si="0"/>
        <v>3</v>
      </c>
      <c r="L24" s="14">
        <f t="shared" si="1"/>
        <v>0.0882352941176471</v>
      </c>
      <c r="M24" s="14">
        <f t="shared" si="2"/>
        <v>0.0263153278012667</v>
      </c>
      <c r="N24" s="11">
        <v>22</v>
      </c>
    </row>
    <row r="25" ht="25" customHeight="1" spans="1:14">
      <c r="A25" s="9">
        <v>27</v>
      </c>
      <c r="B25" s="11" t="s">
        <v>38</v>
      </c>
      <c r="C25" s="11">
        <v>14</v>
      </c>
      <c r="D25" s="11">
        <v>86</v>
      </c>
      <c r="E25" s="11">
        <v>6.143</v>
      </c>
      <c r="F25" s="11">
        <v>0</v>
      </c>
      <c r="G25" s="11">
        <v>2</v>
      </c>
      <c r="H25" s="11">
        <v>0</v>
      </c>
      <c r="I25" s="11">
        <v>0</v>
      </c>
      <c r="J25" s="11">
        <v>0</v>
      </c>
      <c r="K25" s="11">
        <f t="shared" si="0"/>
        <v>2</v>
      </c>
      <c r="L25" s="14">
        <f t="shared" si="1"/>
        <v>0.142857142857143</v>
      </c>
      <c r="M25" s="14">
        <f t="shared" si="2"/>
        <v>0.023255273133183</v>
      </c>
      <c r="N25" s="11">
        <v>23</v>
      </c>
    </row>
    <row r="26" ht="25" customHeight="1" spans="1:14">
      <c r="A26" s="9">
        <v>32</v>
      </c>
      <c r="B26" s="11" t="s">
        <v>39</v>
      </c>
      <c r="C26" s="11">
        <v>16</v>
      </c>
      <c r="D26" s="11">
        <v>70</v>
      </c>
      <c r="E26" s="11">
        <v>4.375</v>
      </c>
      <c r="F26" s="11">
        <v>0</v>
      </c>
      <c r="G26" s="11">
        <v>0.5</v>
      </c>
      <c r="H26" s="11">
        <v>0</v>
      </c>
      <c r="I26" s="11">
        <v>0</v>
      </c>
      <c r="J26" s="11">
        <v>0</v>
      </c>
      <c r="K26" s="11">
        <f t="shared" si="0"/>
        <v>0.5</v>
      </c>
      <c r="L26" s="14">
        <f t="shared" si="1"/>
        <v>0.03125</v>
      </c>
      <c r="M26" s="14">
        <f t="shared" si="2"/>
        <v>0.00714285714285714</v>
      </c>
      <c r="N26" s="11">
        <v>24</v>
      </c>
    </row>
    <row r="27" ht="25" customHeight="1" spans="1:14">
      <c r="A27" s="9">
        <v>24</v>
      </c>
      <c r="B27" s="11" t="s">
        <v>40</v>
      </c>
      <c r="C27" s="11">
        <v>13</v>
      </c>
      <c r="D27" s="11">
        <v>80</v>
      </c>
      <c r="E27" s="11">
        <v>6.154</v>
      </c>
      <c r="F27" s="11">
        <v>0</v>
      </c>
      <c r="G27" s="11">
        <v>0.5</v>
      </c>
      <c r="H27" s="11">
        <v>0</v>
      </c>
      <c r="I27" s="11">
        <v>0</v>
      </c>
      <c r="J27" s="11">
        <v>0</v>
      </c>
      <c r="K27" s="11">
        <f t="shared" si="0"/>
        <v>0.5</v>
      </c>
      <c r="L27" s="14">
        <f t="shared" si="1"/>
        <v>0.0384615384615385</v>
      </c>
      <c r="M27" s="14">
        <f t="shared" si="2"/>
        <v>0.00624984375390616</v>
      </c>
      <c r="N27" s="11">
        <v>25</v>
      </c>
    </row>
    <row r="28" ht="25" customHeight="1" spans="1:14">
      <c r="A28" s="9">
        <v>7</v>
      </c>
      <c r="B28" s="11" t="s">
        <v>41</v>
      </c>
      <c r="C28" s="11">
        <v>17</v>
      </c>
      <c r="D28" s="11">
        <v>100</v>
      </c>
      <c r="E28" s="11">
        <v>5.882</v>
      </c>
      <c r="F28" s="11">
        <v>0</v>
      </c>
      <c r="G28" s="11">
        <v>0.5</v>
      </c>
      <c r="H28" s="11">
        <v>0</v>
      </c>
      <c r="I28" s="11">
        <v>0</v>
      </c>
      <c r="J28" s="11">
        <v>0</v>
      </c>
      <c r="K28" s="11">
        <f t="shared" si="0"/>
        <v>0.5</v>
      </c>
      <c r="L28" s="14">
        <f t="shared" si="1"/>
        <v>0.0294117647058824</v>
      </c>
      <c r="M28" s="14">
        <f t="shared" si="2"/>
        <v>0.00500030001800109</v>
      </c>
      <c r="N28" s="11">
        <v>26</v>
      </c>
    </row>
    <row r="29" ht="25" customHeight="1" spans="1:14">
      <c r="A29" s="9">
        <v>3</v>
      </c>
      <c r="B29" s="11" t="s">
        <v>42</v>
      </c>
      <c r="C29" s="11">
        <v>5</v>
      </c>
      <c r="D29" s="11">
        <v>30</v>
      </c>
      <c r="E29" s="11">
        <v>6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f t="shared" si="0"/>
        <v>0</v>
      </c>
      <c r="L29" s="14">
        <f t="shared" si="1"/>
        <v>0</v>
      </c>
      <c r="M29" s="14">
        <f t="shared" si="2"/>
        <v>0</v>
      </c>
      <c r="N29" s="11"/>
    </row>
    <row r="30" ht="25" customHeight="1" spans="1:14">
      <c r="A30" s="9">
        <v>25</v>
      </c>
      <c r="B30" s="11" t="s">
        <v>43</v>
      </c>
      <c r="C30" s="11">
        <v>13</v>
      </c>
      <c r="D30" s="11">
        <v>74</v>
      </c>
      <c r="E30" s="11">
        <v>5.692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f t="shared" si="0"/>
        <v>0</v>
      </c>
      <c r="L30" s="14">
        <f t="shared" si="1"/>
        <v>0</v>
      </c>
      <c r="M30" s="14">
        <f t="shared" si="2"/>
        <v>0</v>
      </c>
      <c r="N30" s="11"/>
    </row>
    <row r="31" ht="25" customHeight="1" spans="1:14">
      <c r="A31" s="9">
        <v>26</v>
      </c>
      <c r="B31" s="11" t="s">
        <v>44</v>
      </c>
      <c r="C31" s="11">
        <v>5</v>
      </c>
      <c r="D31" s="11">
        <v>34</v>
      </c>
      <c r="E31" s="11">
        <v>6.8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f t="shared" si="0"/>
        <v>0</v>
      </c>
      <c r="L31" s="14">
        <f t="shared" si="1"/>
        <v>0</v>
      </c>
      <c r="M31" s="14">
        <f t="shared" si="2"/>
        <v>0</v>
      </c>
      <c r="N31" s="11"/>
    </row>
    <row r="32" ht="25" customHeight="1" spans="1:14">
      <c r="A32" s="9">
        <v>28</v>
      </c>
      <c r="B32" s="11" t="s">
        <v>45</v>
      </c>
      <c r="C32" s="11">
        <v>6</v>
      </c>
      <c r="D32" s="11">
        <v>36</v>
      </c>
      <c r="E32" s="11">
        <v>6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f t="shared" si="0"/>
        <v>0</v>
      </c>
      <c r="L32" s="14">
        <f t="shared" si="1"/>
        <v>0</v>
      </c>
      <c r="M32" s="14">
        <f t="shared" si="2"/>
        <v>0</v>
      </c>
      <c r="N32" s="11"/>
    </row>
    <row r="33" ht="25" customHeight="1" spans="1:14">
      <c r="A33" s="9">
        <v>29</v>
      </c>
      <c r="B33" s="11" t="s">
        <v>46</v>
      </c>
      <c r="C33" s="11">
        <v>5</v>
      </c>
      <c r="D33" s="11">
        <v>30</v>
      </c>
      <c r="E33" s="11">
        <v>6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f t="shared" si="0"/>
        <v>0</v>
      </c>
      <c r="L33" s="14">
        <f t="shared" si="1"/>
        <v>0</v>
      </c>
      <c r="M33" s="14">
        <f t="shared" si="2"/>
        <v>0</v>
      </c>
      <c r="N33" s="11"/>
    </row>
    <row r="34" ht="25" customHeight="1" spans="1:14">
      <c r="A34" s="9">
        <v>30</v>
      </c>
      <c r="B34" s="11" t="s">
        <v>47</v>
      </c>
      <c r="C34" s="11">
        <v>16</v>
      </c>
      <c r="D34" s="11">
        <v>64</v>
      </c>
      <c r="E34" s="11">
        <v>4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f t="shared" si="0"/>
        <v>0</v>
      </c>
      <c r="L34" s="14">
        <f t="shared" si="1"/>
        <v>0</v>
      </c>
      <c r="M34" s="14">
        <f t="shared" si="2"/>
        <v>0</v>
      </c>
      <c r="N34" s="11"/>
    </row>
    <row r="35" ht="25" customHeight="1" spans="1:14">
      <c r="A35" s="9">
        <v>31</v>
      </c>
      <c r="B35" s="11" t="s">
        <v>48</v>
      </c>
      <c r="C35" s="11">
        <v>8</v>
      </c>
      <c r="D35" s="11">
        <v>54</v>
      </c>
      <c r="E35" s="11">
        <v>6.75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f t="shared" si="0"/>
        <v>0</v>
      </c>
      <c r="L35" s="14">
        <f t="shared" si="1"/>
        <v>0</v>
      </c>
      <c r="M35" s="14">
        <f t="shared" si="2"/>
        <v>0</v>
      </c>
      <c r="N35" s="11"/>
    </row>
    <row r="36" ht="25" customHeight="1" spans="1:14">
      <c r="A36" s="9">
        <v>33</v>
      </c>
      <c r="B36" s="11" t="s">
        <v>49</v>
      </c>
      <c r="C36" s="11">
        <v>10</v>
      </c>
      <c r="D36" s="11">
        <v>22</v>
      </c>
      <c r="E36" s="11">
        <v>2.2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f t="shared" si="0"/>
        <v>0</v>
      </c>
      <c r="L36" s="14">
        <f t="shared" si="1"/>
        <v>0</v>
      </c>
      <c r="M36" s="14">
        <f t="shared" si="2"/>
        <v>0</v>
      </c>
      <c r="N36" s="11"/>
    </row>
    <row r="37" ht="25" customHeight="1" spans="1:14">
      <c r="A37" s="9">
        <v>34</v>
      </c>
      <c r="B37" s="11" t="s">
        <v>50</v>
      </c>
      <c r="C37" s="11">
        <v>19</v>
      </c>
      <c r="D37" s="11">
        <v>58</v>
      </c>
      <c r="E37" s="11">
        <v>3.053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f t="shared" si="0"/>
        <v>0</v>
      </c>
      <c r="L37" s="14">
        <f t="shared" si="1"/>
        <v>0</v>
      </c>
      <c r="M37" s="14">
        <f t="shared" si="2"/>
        <v>0</v>
      </c>
      <c r="N37" s="11"/>
    </row>
  </sheetData>
  <sortState ref="A2:M37">
    <sortCondition ref="M2" descending="1"/>
  </sortState>
  <mergeCells count="1">
    <mergeCell ref="A1:N1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2020-02-26T08:20:00Z</dcterms:created>
  <dc:creator>Administrator</dc:creator>
  <lastModifiedBy>Administrator</lastModifiedBy>
  <dcterms:modified xsi:type="dcterms:W3CDTF">2021-01-12T02:25:53Z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